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2. grupa" sheetId="4" r:id="rId1"/>
    <sheet name="1.grupa" sheetId="5" r:id="rId2"/>
  </sheets>
  <definedNames>
    <definedName name="_xlnm._FilterDatabase" localSheetId="1" hidden="1">'1.grupa'!$A$5:$I$5</definedName>
    <definedName name="_xlnm._FilterDatabase" localSheetId="0" hidden="1">'2. grupa'!$A$5:$I$5</definedName>
  </definedNames>
  <calcPr calcId="145621"/>
</workbook>
</file>

<file path=xl/calcChain.xml><?xml version="1.0" encoding="utf-8"?>
<calcChain xmlns="http://schemas.openxmlformats.org/spreadsheetml/2006/main">
  <c r="A35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6" i="5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6" i="4"/>
  <c r="I36" i="5"/>
  <c r="I37" i="5" s="1"/>
  <c r="I38" i="5" s="1"/>
  <c r="I25" i="4"/>
  <c r="I26" i="4" s="1"/>
  <c r="I27" i="4" s="1"/>
</calcChain>
</file>

<file path=xl/sharedStrings.xml><?xml version="1.0" encoding="utf-8"?>
<sst xmlns="http://schemas.openxmlformats.org/spreadsheetml/2006/main" count="270" uniqueCount="229">
  <si>
    <t>Rbr.</t>
  </si>
  <si>
    <t>Klasa</t>
  </si>
  <si>
    <t>Kupac</t>
  </si>
  <si>
    <t>Aresa</t>
  </si>
  <si>
    <t>Grad</t>
  </si>
  <si>
    <t>Kontakt</t>
  </si>
  <si>
    <t>Povrsina m2</t>
  </si>
  <si>
    <t>Starost god.</t>
  </si>
  <si>
    <t>371-01/13-004/1002</t>
  </si>
  <si>
    <t>ILIJA ČEKIĆ</t>
  </si>
  <si>
    <t>ALFREDA ŠTIGLIĆA 5</t>
  </si>
  <si>
    <t>PULA</t>
  </si>
  <si>
    <t>095/196-4484 lu.cekic1612@gmail.com</t>
  </si>
  <si>
    <t>371-01/13-004/1013</t>
  </si>
  <si>
    <t>RENATO ŠAMEC</t>
  </si>
  <si>
    <t>M. KOVAČEVIĆA 14</t>
  </si>
  <si>
    <t>ZAGREB</t>
  </si>
  <si>
    <t>095/399-3043 098/998-3780</t>
  </si>
  <si>
    <t>371-01/14-003/0023</t>
  </si>
  <si>
    <t>ANICA KOVAČ</t>
  </si>
  <si>
    <t>SVETE ANE 83A</t>
  </si>
  <si>
    <t>OSIJEK</t>
  </si>
  <si>
    <t>031/374-135</t>
  </si>
  <si>
    <t>371-01/14-003/0025</t>
  </si>
  <si>
    <t>SLAĐANA IVANOV</t>
  </si>
  <si>
    <t>UL. SVETE ANE 83A</t>
  </si>
  <si>
    <t>031/323-282 095/8138-918</t>
  </si>
  <si>
    <t>371-01/14-003/0033</t>
  </si>
  <si>
    <t>GABRIELLA VARGA</t>
  </si>
  <si>
    <t>VIJENAC IVANA ČESMIČKOG 10</t>
  </si>
  <si>
    <t>031/502-444 091/7232-880</t>
  </si>
  <si>
    <t>371-01/14-003/0211</t>
  </si>
  <si>
    <t>GORAN DORIĆ</t>
  </si>
  <si>
    <t>MATIJE MESIĆA 6</t>
  </si>
  <si>
    <t>SLAVONSKI BROD</t>
  </si>
  <si>
    <t>091/4113-330 035/411-333</t>
  </si>
  <si>
    <t>371-01/14-003/0321</t>
  </si>
  <si>
    <t>MIRJANA PAVLIĆ</t>
  </si>
  <si>
    <t>SENJSKA 1 F</t>
  </si>
  <si>
    <t>KARLOVAC</t>
  </si>
  <si>
    <t>047/422-906 098/811-335</t>
  </si>
  <si>
    <t>371-01/14-003/0327</t>
  </si>
  <si>
    <t>MARIJA PETANJAK</t>
  </si>
  <si>
    <t>ŽIGROVIĆEVA 3</t>
  </si>
  <si>
    <t>098/176-5618; marija.petanjak@vsrh.hr</t>
  </si>
  <si>
    <t>371-01/14-003/0334</t>
  </si>
  <si>
    <t>BORIS MODRINIĆ</t>
  </si>
  <si>
    <t>OD SVETOG MIHAJLA 9</t>
  </si>
  <si>
    <t>DUBROVNIK</t>
  </si>
  <si>
    <t>091/501-5573</t>
  </si>
  <si>
    <t>371-01/14-003/0379</t>
  </si>
  <si>
    <t>ZORAN KASAPOVIĆ</t>
  </si>
  <si>
    <t>ANDRIJE ŽAJE BR.28</t>
  </si>
  <si>
    <t>01/3091-656, 091/573-2229</t>
  </si>
  <si>
    <t>371-01/14-003/0511</t>
  </si>
  <si>
    <t>TAJANA ŠIMUNOVIĆ</t>
  </si>
  <si>
    <t>POLJANA JOSIPA BRUNŠMIDA 4</t>
  </si>
  <si>
    <t>098/165-7326</t>
  </si>
  <si>
    <t>371-01/14-004/0429</t>
  </si>
  <si>
    <t>MARIJAN KUFNER</t>
  </si>
  <si>
    <t>SELSKA CESTA 49</t>
  </si>
  <si>
    <t>091/579-3708</t>
  </si>
  <si>
    <t>371-01/14-004/0755</t>
  </si>
  <si>
    <t>LUCIJAN KIRAC</t>
  </si>
  <si>
    <t>PETRA KRUŽIĆA 12</t>
  </si>
  <si>
    <t>SENJ</t>
  </si>
  <si>
    <t>371-01/14-004/0800</t>
  </si>
  <si>
    <t>MELINDA IVANOV</t>
  </si>
  <si>
    <t>SVETE ANE 83 A</t>
  </si>
  <si>
    <t>091/5636-177 091/521-6589</t>
  </si>
  <si>
    <t>371-01/14-004/0937</t>
  </si>
  <si>
    <t>MARIO BULIĆ</t>
  </si>
  <si>
    <t>KARAMANOV PRILAZ 2</t>
  </si>
  <si>
    <t>098/742-579</t>
  </si>
  <si>
    <t>371-01/14-004/0997</t>
  </si>
  <si>
    <t>MARIJANKA TOMAIĆ</t>
  </si>
  <si>
    <t>OBALA KRALJA ZVONIMIRA 5</t>
  </si>
  <si>
    <t>091/206-0207</t>
  </si>
  <si>
    <t>371-01/14-004/1018</t>
  </si>
  <si>
    <t>ZLATAN FERČEC</t>
  </si>
  <si>
    <t>MILOVANA GAVAZZIJA 16 A III</t>
  </si>
  <si>
    <t>091/6101-724</t>
  </si>
  <si>
    <t>371-01/14-004/1025</t>
  </si>
  <si>
    <t>VINKO ŽIVČIĆ</t>
  </si>
  <si>
    <t>TRG HRVATSKIH MUČENIKA 16</t>
  </si>
  <si>
    <t>DUGA RESA</t>
  </si>
  <si>
    <t>047/801-809</t>
  </si>
  <si>
    <t>371-01/14-004/1045</t>
  </si>
  <si>
    <t>ŽELJKA RADIVOJ</t>
  </si>
  <si>
    <t>ILIRSKA 40</t>
  </si>
  <si>
    <t>099/6276-973 zeradivoj@gmail.com</t>
  </si>
  <si>
    <t>371-01/14-004/1072</t>
  </si>
  <si>
    <t>ADELA KARAMAN</t>
  </si>
  <si>
    <t>ŠIŽGORIČEVA 30</t>
  </si>
  <si>
    <t>SPLIT</t>
  </si>
  <si>
    <t>091/170-1010</t>
  </si>
  <si>
    <t>371-01/14-004/1089</t>
  </si>
  <si>
    <t>MILJENKO KRAJNOVIĆ</t>
  </si>
  <si>
    <t>LOVĆENSKA 29</t>
  </si>
  <si>
    <t>371-01/14-004/1132</t>
  </si>
  <si>
    <t>MILIVOJ ŠUPE</t>
  </si>
  <si>
    <t>STJEPANA RADIĆA 72</t>
  </si>
  <si>
    <t>ŠIBENIK</t>
  </si>
  <si>
    <t>098/922-5819</t>
  </si>
  <si>
    <t>371-01/14-004/1203</t>
  </si>
  <si>
    <t>CECILIJA HERAK</t>
  </si>
  <si>
    <t>RAJKA STIPE 24</t>
  </si>
  <si>
    <t>POREČ</t>
  </si>
  <si>
    <t>091/5251-623</t>
  </si>
  <si>
    <t>371-01/14-004/1207</t>
  </si>
  <si>
    <t>ANTUN VALIĆ</t>
  </si>
  <si>
    <t>TRG POBJEDE 9</t>
  </si>
  <si>
    <t>098/530-526 035/211-134</t>
  </si>
  <si>
    <t>371-01/14-004/1258</t>
  </si>
  <si>
    <t>BRANIMIR KRALJ</t>
  </si>
  <si>
    <t>TRG MARŠALA TITA BR. 1</t>
  </si>
  <si>
    <t>VELIKA GORICA</t>
  </si>
  <si>
    <t>091/768-6252</t>
  </si>
  <si>
    <t>371-01/14-004/1313</t>
  </si>
  <si>
    <t>MARIJA MIŠ</t>
  </si>
  <si>
    <t>OD KAŠTELA 11</t>
  </si>
  <si>
    <t>091/520-1437</t>
  </si>
  <si>
    <t>371-01/14-004/1416</t>
  </si>
  <si>
    <t>JELKA CAPAN</t>
  </si>
  <si>
    <t>NAUTIČKA 12B</t>
  </si>
  <si>
    <t>BAKAR</t>
  </si>
  <si>
    <t>051/761-420 091/1737-966</t>
  </si>
  <si>
    <t>371-01/14-004/1421</t>
  </si>
  <si>
    <t>MARIJA ČULE</t>
  </si>
  <si>
    <t>BANJOL 24</t>
  </si>
  <si>
    <t>RAB</t>
  </si>
  <si>
    <t>091/544-2011</t>
  </si>
  <si>
    <t>371-01/14-004/1475</t>
  </si>
  <si>
    <t>MARIJANA MARINOVIĆ</t>
  </si>
  <si>
    <t>KRALJA PETRA SVAČIĆA 4</t>
  </si>
  <si>
    <t>099/232-8503 031/779911</t>
  </si>
  <si>
    <t>371-01/14-004/1654</t>
  </si>
  <si>
    <t>ANTO DEDIĆ</t>
  </si>
  <si>
    <t>CORRADA ILIJASSICHA 22,</t>
  </si>
  <si>
    <t>RIJEKA</t>
  </si>
  <si>
    <t>051/512-529</t>
  </si>
  <si>
    <t>371-01/14-004/1724</t>
  </si>
  <si>
    <t>VLADIMIR HERCEG</t>
  </si>
  <si>
    <t>SOKOLGRADSKA 67/III</t>
  </si>
  <si>
    <t>371-01/14-004/1744</t>
  </si>
  <si>
    <t>KATA ĐURETIĆ</t>
  </si>
  <si>
    <t>VRT JAGODE TRUHELKE 2</t>
  </si>
  <si>
    <t>099/8538-227</t>
  </si>
  <si>
    <t>371-01/14-005/0004</t>
  </si>
  <si>
    <t>FRANJO ELVEDJI</t>
  </si>
  <si>
    <t>HRVATSKE REPUBLIKE 17A</t>
  </si>
  <si>
    <t>371-01/15-003/0016</t>
  </si>
  <si>
    <t>VESNA SAPLAIĆ</t>
  </si>
  <si>
    <t>STANKA VRAZA 11</t>
  </si>
  <si>
    <t>371-01/15-003/0044</t>
  </si>
  <si>
    <t>RAJKO KOZLOVIĆ</t>
  </si>
  <si>
    <t>J.RAKOVCA 14</t>
  </si>
  <si>
    <t>UMAG (UMAGO)</t>
  </si>
  <si>
    <t>095/907-4700</t>
  </si>
  <si>
    <t>371-01/15-003/0078</t>
  </si>
  <si>
    <t>DUBRAVKO GRBIĆ</t>
  </si>
  <si>
    <t>PRIDVORSKA 3</t>
  </si>
  <si>
    <t>095/1997-404 020/772-019</t>
  </si>
  <si>
    <t>371-01/15-003/0084</t>
  </si>
  <si>
    <t>ELEONORA VLAČIĆ</t>
  </si>
  <si>
    <t>G.MARTINUZZI 21-1</t>
  </si>
  <si>
    <t>LABIN</t>
  </si>
  <si>
    <t>091/6464-800 052/852-016</t>
  </si>
  <si>
    <t>371-01/15-003/0101</t>
  </si>
  <si>
    <t>NADA BENKO</t>
  </si>
  <si>
    <t>KARLA VIPAUCA 9</t>
  </si>
  <si>
    <t>371-01/15-004/0170</t>
  </si>
  <si>
    <t>MATUŠA ŠUVALIJA</t>
  </si>
  <si>
    <t>VRH LUČAC 33</t>
  </si>
  <si>
    <t>091/7314-611</t>
  </si>
  <si>
    <t>371-01/15-004/0230</t>
  </si>
  <si>
    <t>JASMINA TURKALJ</t>
  </si>
  <si>
    <t>IVANE BRLIĆ MAŽURANIĆ BR.2</t>
  </si>
  <si>
    <t>OGULIN</t>
  </si>
  <si>
    <t>371-01/15-004/0242</t>
  </si>
  <si>
    <t>MARIJAN GRBAVAC</t>
  </si>
  <si>
    <t>KRLEŽINA 22</t>
  </si>
  <si>
    <t>021/474-787 098/1845-241</t>
  </si>
  <si>
    <t>371-01/15-004/0250</t>
  </si>
  <si>
    <t>BILJANA VUKOVIĆ</t>
  </si>
  <si>
    <t>VIJENAC KRALJEVA SUTJESKE 6</t>
  </si>
  <si>
    <t>031/252-252 098/9116-177</t>
  </si>
  <si>
    <t>371-01/15-004/0307</t>
  </si>
  <si>
    <t>ANA GAŠPARIĆ</t>
  </si>
  <si>
    <t>SVETI DUH 38</t>
  </si>
  <si>
    <t>01/377-6590 091/940-0439</t>
  </si>
  <si>
    <t>371-01/15-004/0359</t>
  </si>
  <si>
    <t>ANKA GAGIĆ</t>
  </si>
  <si>
    <t>TRG SV.TROJSTVA 8</t>
  </si>
  <si>
    <t>POŽEGA</t>
  </si>
  <si>
    <t>034/291-220</t>
  </si>
  <si>
    <t>371-01/15-004/0498</t>
  </si>
  <si>
    <t>NIKO ZUKANOVIĆ</t>
  </si>
  <si>
    <t>SESVETSKA 11</t>
  </si>
  <si>
    <t>091/400-9392 01/2334-916</t>
  </si>
  <si>
    <t>371-01/15-004/0707</t>
  </si>
  <si>
    <t>BISERKA DUNDOVIĆ</t>
  </si>
  <si>
    <t>IVANA GUNDULIĆA 4G</t>
  </si>
  <si>
    <t>ZADAR</t>
  </si>
  <si>
    <t>065/818-1425</t>
  </si>
  <si>
    <t>371-01/15-004/0805</t>
  </si>
  <si>
    <t>JOSIP LONČARIĆ</t>
  </si>
  <si>
    <t>KOSIRNIKOVA 9</t>
  </si>
  <si>
    <t>099/218-5006 JOSIP.LONCARIC2@ZG.T-COM.HR</t>
  </si>
  <si>
    <t>371-01/15-004/0848</t>
  </si>
  <si>
    <t>GORAN BEZ</t>
  </si>
  <si>
    <t>UL.ANDRIJE HEBRANGA 14, BR. 11</t>
  </si>
  <si>
    <t>PAKRAC</t>
  </si>
  <si>
    <t>099/6977-500</t>
  </si>
  <si>
    <t>371-01/15-004/0941</t>
  </si>
  <si>
    <t>JOSIP KRIZMANIĆ</t>
  </si>
  <si>
    <t>TRG ANTUNA MIHANOVIĆA 3</t>
  </si>
  <si>
    <t>SAMOBOR</t>
  </si>
  <si>
    <t>098/9223-483</t>
  </si>
  <si>
    <t>DRŽAVNI URED ZA UPRAVLJANJE DRŽAVNOM IMOVINOM</t>
  </si>
  <si>
    <t>TROŠKOVNIK 2. GRUPA</t>
  </si>
  <si>
    <r>
      <t>Energetsko certificiranje stanova u vlasništvu Republike Hrvatske (5) -</t>
    </r>
    <r>
      <rPr>
        <b/>
        <sz val="11"/>
        <color theme="1"/>
        <rFont val="Arial Narrow"/>
        <family val="2"/>
        <charset val="238"/>
      </rPr>
      <t xml:space="preserve"> 2. GRUPA</t>
    </r>
  </si>
  <si>
    <r>
      <t>Energetsko certificiranje stanova u vlasništvu Republike Hrvatske (5) -</t>
    </r>
    <r>
      <rPr>
        <b/>
        <sz val="11"/>
        <color theme="1"/>
        <rFont val="Arial Narrow"/>
        <family val="2"/>
        <charset val="238"/>
      </rPr>
      <t xml:space="preserve"> 1. GRUPA</t>
    </r>
  </si>
  <si>
    <t>TROŠKOVNIK 1. GRUPA</t>
  </si>
  <si>
    <t>UKUPNO</t>
  </si>
  <si>
    <t>PDV</t>
  </si>
  <si>
    <t>UKUPNO S PDV-om</t>
  </si>
  <si>
    <t>(ponuditelj)</t>
  </si>
  <si>
    <t>Cijena bez PDV-a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</si>
</sst>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/>
    <xf numFmtId="0" fontId="18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wrapText="1"/>
    </xf>
    <xf numFmtId="0" fontId="20" fillId="0" borderId="0" xfId="0" applyFont="1"/>
    <xf numFmtId="0" fontId="20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right" vertic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workbookViewId="0">
      <selection activeCell="H24" sqref="H24"/>
    </sheetView>
  </sheetViews>
  <sheetFormatPr defaultRowHeight="15" x14ac:dyDescent="0.25"/>
  <cols>
    <col min="1" max="1" width="7.85546875" customWidth="1"/>
    <col min="2" max="2" width="19.42578125" customWidth="1"/>
    <col min="3" max="3" width="18.7109375" customWidth="1"/>
    <col min="4" max="4" width="27.7109375" customWidth="1"/>
    <col min="5" max="5" width="16.42578125" customWidth="1"/>
    <col min="6" max="6" width="62.85546875" hidden="1" customWidth="1"/>
    <col min="7" max="8" width="12.5703125" customWidth="1"/>
    <col min="9" max="9" width="18.5703125" customWidth="1"/>
  </cols>
  <sheetData>
    <row r="2" spans="1:9" ht="16.5" x14ac:dyDescent="0.3">
      <c r="B2" s="1" t="s">
        <v>219</v>
      </c>
      <c r="C2" s="1"/>
      <c r="D2" s="1"/>
      <c r="E2" s="1"/>
      <c r="F2" s="1"/>
      <c r="G2" s="1"/>
      <c r="H2" s="1"/>
      <c r="I2" s="1"/>
    </row>
    <row r="3" spans="1:9" ht="16.5" x14ac:dyDescent="0.3">
      <c r="B3" s="1" t="s">
        <v>221</v>
      </c>
      <c r="C3" s="1"/>
      <c r="D3" s="1"/>
      <c r="E3" s="1"/>
      <c r="F3" s="1"/>
      <c r="G3" s="2" t="s">
        <v>220</v>
      </c>
      <c r="H3" s="2"/>
      <c r="I3" s="2"/>
    </row>
    <row r="4" spans="1:9" ht="16.5" x14ac:dyDescent="0.3">
      <c r="B4" s="1"/>
      <c r="C4" s="1"/>
      <c r="D4" s="1"/>
      <c r="E4" s="1"/>
      <c r="F4" s="1"/>
      <c r="G4" s="1"/>
      <c r="H4" s="1"/>
      <c r="I4" s="1"/>
    </row>
    <row r="5" spans="1:9" ht="16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15" t="s">
        <v>228</v>
      </c>
    </row>
    <row r="6" spans="1:9" ht="16.5" x14ac:dyDescent="0.3">
      <c r="A6" s="13">
        <f>ROW(A1)</f>
        <v>1</v>
      </c>
      <c r="B6" s="3" t="s">
        <v>122</v>
      </c>
      <c r="C6" s="3" t="s">
        <v>123</v>
      </c>
      <c r="D6" s="3" t="s">
        <v>124</v>
      </c>
      <c r="E6" s="3" t="s">
        <v>125</v>
      </c>
      <c r="F6" s="3" t="s">
        <v>126</v>
      </c>
      <c r="G6" s="3">
        <v>22.24</v>
      </c>
      <c r="H6" s="12">
        <v>37</v>
      </c>
      <c r="I6" s="16"/>
    </row>
    <row r="7" spans="1:9" ht="16.5" x14ac:dyDescent="0.3">
      <c r="A7" s="13">
        <f t="shared" ref="A7:A24" si="0">ROW(A2)</f>
        <v>2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>
        <v>50.39</v>
      </c>
      <c r="H7" s="12">
        <v>60</v>
      </c>
      <c r="I7" s="16"/>
    </row>
    <row r="8" spans="1:9" ht="16.5" x14ac:dyDescent="0.3">
      <c r="A8" s="13">
        <f t="shared" si="0"/>
        <v>3</v>
      </c>
      <c r="B8" s="3" t="s">
        <v>118</v>
      </c>
      <c r="C8" s="3" t="s">
        <v>119</v>
      </c>
      <c r="D8" s="3" t="s">
        <v>120</v>
      </c>
      <c r="E8" s="3" t="s">
        <v>48</v>
      </c>
      <c r="F8" s="3" t="s">
        <v>121</v>
      </c>
      <c r="G8" s="3">
        <v>66.72</v>
      </c>
      <c r="H8" s="12">
        <v>60</v>
      </c>
      <c r="I8" s="16"/>
    </row>
    <row r="9" spans="1:9" ht="16.5" x14ac:dyDescent="0.3">
      <c r="A9" s="13">
        <f t="shared" si="0"/>
        <v>4</v>
      </c>
      <c r="B9" s="3" t="s">
        <v>159</v>
      </c>
      <c r="C9" s="3" t="s">
        <v>160</v>
      </c>
      <c r="D9" s="3" t="s">
        <v>161</v>
      </c>
      <c r="E9" s="3" t="s">
        <v>48</v>
      </c>
      <c r="F9" s="3" t="s">
        <v>162</v>
      </c>
      <c r="G9" s="3">
        <v>71.73</v>
      </c>
      <c r="H9" s="12">
        <v>60</v>
      </c>
      <c r="I9" s="16"/>
    </row>
    <row r="10" spans="1:9" ht="16.5" x14ac:dyDescent="0.3">
      <c r="A10" s="13">
        <f t="shared" si="0"/>
        <v>5</v>
      </c>
      <c r="B10" s="3" t="s">
        <v>163</v>
      </c>
      <c r="C10" s="3" t="s">
        <v>164</v>
      </c>
      <c r="D10" s="3" t="s">
        <v>165</v>
      </c>
      <c r="E10" s="3" t="s">
        <v>166</v>
      </c>
      <c r="F10" s="3" t="s">
        <v>167</v>
      </c>
      <c r="G10" s="3">
        <v>32.5</v>
      </c>
      <c r="H10" s="12">
        <v>60</v>
      </c>
      <c r="I10" s="16"/>
    </row>
    <row r="11" spans="1:9" ht="16.5" x14ac:dyDescent="0.3">
      <c r="A11" s="13">
        <f t="shared" si="0"/>
        <v>6</v>
      </c>
      <c r="B11" s="3" t="s">
        <v>175</v>
      </c>
      <c r="C11" s="3" t="s">
        <v>176</v>
      </c>
      <c r="D11" s="3" t="s">
        <v>177</v>
      </c>
      <c r="E11" s="3" t="s">
        <v>178</v>
      </c>
      <c r="F11" s="3"/>
      <c r="G11" s="3">
        <v>76.260000000000005</v>
      </c>
      <c r="H11" s="12">
        <v>60</v>
      </c>
      <c r="I11" s="16"/>
    </row>
    <row r="12" spans="1:9" ht="16.5" x14ac:dyDescent="0.3">
      <c r="A12" s="13">
        <f t="shared" si="0"/>
        <v>7</v>
      </c>
      <c r="B12" s="3" t="s">
        <v>104</v>
      </c>
      <c r="C12" s="3" t="s">
        <v>105</v>
      </c>
      <c r="D12" s="3" t="s">
        <v>106</v>
      </c>
      <c r="E12" s="3" t="s">
        <v>107</v>
      </c>
      <c r="F12" s="3" t="s">
        <v>108</v>
      </c>
      <c r="G12" s="3">
        <v>73.760000000000005</v>
      </c>
      <c r="H12" s="12">
        <v>33</v>
      </c>
      <c r="I12" s="16"/>
    </row>
    <row r="13" spans="1:9" ht="16.5" x14ac:dyDescent="0.3">
      <c r="A13" s="13">
        <f t="shared" si="0"/>
        <v>8</v>
      </c>
      <c r="B13" s="3" t="s">
        <v>8</v>
      </c>
      <c r="C13" s="3" t="s">
        <v>9</v>
      </c>
      <c r="D13" s="3" t="s">
        <v>10</v>
      </c>
      <c r="E13" s="3" t="s">
        <v>11</v>
      </c>
      <c r="F13" s="3" t="s">
        <v>12</v>
      </c>
      <c r="G13" s="3">
        <v>41.28</v>
      </c>
      <c r="H13" s="12">
        <v>57</v>
      </c>
      <c r="I13" s="16"/>
    </row>
    <row r="14" spans="1:9" ht="16.5" x14ac:dyDescent="0.3">
      <c r="A14" s="13">
        <f t="shared" si="0"/>
        <v>9</v>
      </c>
      <c r="B14" s="3" t="s">
        <v>127</v>
      </c>
      <c r="C14" s="3" t="s">
        <v>128</v>
      </c>
      <c r="D14" s="3" t="s">
        <v>129</v>
      </c>
      <c r="E14" s="3" t="s">
        <v>130</v>
      </c>
      <c r="F14" s="3" t="s">
        <v>131</v>
      </c>
      <c r="G14" s="3">
        <v>74.599999999999994</v>
      </c>
      <c r="H14" s="12">
        <v>34</v>
      </c>
      <c r="I14" s="16"/>
    </row>
    <row r="15" spans="1:9" ht="16.5" x14ac:dyDescent="0.3">
      <c r="A15" s="13">
        <f t="shared" si="0"/>
        <v>10</v>
      </c>
      <c r="B15" s="3" t="s">
        <v>136</v>
      </c>
      <c r="C15" s="3" t="s">
        <v>137</v>
      </c>
      <c r="D15" s="3" t="s">
        <v>138</v>
      </c>
      <c r="E15" s="3" t="s">
        <v>139</v>
      </c>
      <c r="F15" s="3" t="s">
        <v>140</v>
      </c>
      <c r="G15" s="3">
        <v>50.65</v>
      </c>
      <c r="H15" s="12">
        <v>47</v>
      </c>
      <c r="I15" s="16"/>
    </row>
    <row r="16" spans="1:9" ht="16.5" x14ac:dyDescent="0.3">
      <c r="A16" s="13">
        <f t="shared" si="0"/>
        <v>11</v>
      </c>
      <c r="B16" s="3" t="s">
        <v>62</v>
      </c>
      <c r="C16" s="3" t="s">
        <v>63</v>
      </c>
      <c r="D16" s="3" t="s">
        <v>64</v>
      </c>
      <c r="E16" s="3" t="s">
        <v>65</v>
      </c>
      <c r="F16" s="3"/>
      <c r="G16" s="3">
        <v>63.63</v>
      </c>
      <c r="H16" s="12">
        <v>38</v>
      </c>
      <c r="I16" s="16"/>
    </row>
    <row r="17" spans="1:9" ht="16.5" x14ac:dyDescent="0.3">
      <c r="A17" s="13">
        <f t="shared" si="0"/>
        <v>12</v>
      </c>
      <c r="B17" s="3" t="s">
        <v>74</v>
      </c>
      <c r="C17" s="3" t="s">
        <v>75</v>
      </c>
      <c r="D17" s="3" t="s">
        <v>76</v>
      </c>
      <c r="E17" s="3" t="s">
        <v>65</v>
      </c>
      <c r="F17" s="3" t="s">
        <v>77</v>
      </c>
      <c r="G17" s="3">
        <v>58.62</v>
      </c>
      <c r="H17" s="12">
        <v>57</v>
      </c>
      <c r="I17" s="16"/>
    </row>
    <row r="18" spans="1:9" ht="16.5" x14ac:dyDescent="0.3">
      <c r="A18" s="13">
        <f t="shared" si="0"/>
        <v>13</v>
      </c>
      <c r="B18" s="3" t="s">
        <v>91</v>
      </c>
      <c r="C18" s="3" t="s">
        <v>92</v>
      </c>
      <c r="D18" s="3" t="s">
        <v>93</v>
      </c>
      <c r="E18" s="3" t="s">
        <v>94</v>
      </c>
      <c r="F18" s="3" t="s">
        <v>95</v>
      </c>
      <c r="G18" s="3">
        <v>51.61</v>
      </c>
      <c r="H18" s="12">
        <v>48</v>
      </c>
      <c r="I18" s="16"/>
    </row>
    <row r="19" spans="1:9" ht="16.5" x14ac:dyDescent="0.3">
      <c r="A19" s="13">
        <f t="shared" si="0"/>
        <v>14</v>
      </c>
      <c r="B19" s="3" t="s">
        <v>171</v>
      </c>
      <c r="C19" s="3" t="s">
        <v>172</v>
      </c>
      <c r="D19" s="3" t="s">
        <v>173</v>
      </c>
      <c r="E19" s="3" t="s">
        <v>94</v>
      </c>
      <c r="F19" s="3" t="s">
        <v>174</v>
      </c>
      <c r="G19" s="3">
        <v>24.62</v>
      </c>
      <c r="H19" s="12">
        <v>46</v>
      </c>
      <c r="I19" s="16"/>
    </row>
    <row r="20" spans="1:9" ht="16.5" x14ac:dyDescent="0.3">
      <c r="A20" s="13">
        <f t="shared" si="0"/>
        <v>15</v>
      </c>
      <c r="B20" s="3" t="s">
        <v>179</v>
      </c>
      <c r="C20" s="3" t="s">
        <v>180</v>
      </c>
      <c r="D20" s="3" t="s">
        <v>181</v>
      </c>
      <c r="E20" s="3" t="s">
        <v>94</v>
      </c>
      <c r="F20" s="3" t="s">
        <v>182</v>
      </c>
      <c r="G20" s="3">
        <v>78.75</v>
      </c>
      <c r="H20" s="12">
        <v>37</v>
      </c>
      <c r="I20" s="16"/>
    </row>
    <row r="21" spans="1:9" ht="16.5" x14ac:dyDescent="0.3">
      <c r="A21" s="13">
        <f t="shared" si="0"/>
        <v>16</v>
      </c>
      <c r="B21" s="3" t="s">
        <v>99</v>
      </c>
      <c r="C21" s="3" t="s">
        <v>100</v>
      </c>
      <c r="D21" s="3" t="s">
        <v>101</v>
      </c>
      <c r="E21" s="3" t="s">
        <v>102</v>
      </c>
      <c r="F21" s="3" t="s">
        <v>103</v>
      </c>
      <c r="G21" s="3">
        <v>50.57</v>
      </c>
      <c r="H21" s="12">
        <v>48</v>
      </c>
      <c r="I21" s="16"/>
    </row>
    <row r="22" spans="1:9" ht="16.5" x14ac:dyDescent="0.3">
      <c r="A22" s="13">
        <f t="shared" si="0"/>
        <v>17</v>
      </c>
      <c r="B22" s="3" t="s">
        <v>168</v>
      </c>
      <c r="C22" s="3" t="s">
        <v>169</v>
      </c>
      <c r="D22" s="3" t="s">
        <v>170</v>
      </c>
      <c r="E22" s="3" t="s">
        <v>102</v>
      </c>
      <c r="F22" s="3"/>
      <c r="G22" s="3">
        <v>43.05</v>
      </c>
      <c r="H22" s="12">
        <v>60</v>
      </c>
      <c r="I22" s="16"/>
    </row>
    <row r="23" spans="1:9" ht="16.5" x14ac:dyDescent="0.3">
      <c r="A23" s="13">
        <f t="shared" si="0"/>
        <v>18</v>
      </c>
      <c r="B23" s="3" t="s">
        <v>154</v>
      </c>
      <c r="C23" s="3" t="s">
        <v>155</v>
      </c>
      <c r="D23" s="3" t="s">
        <v>156</v>
      </c>
      <c r="E23" s="3" t="s">
        <v>157</v>
      </c>
      <c r="F23" s="3" t="s">
        <v>158</v>
      </c>
      <c r="G23" s="3">
        <v>47.24</v>
      </c>
      <c r="H23" s="12">
        <v>41</v>
      </c>
      <c r="I23" s="16"/>
    </row>
    <row r="24" spans="1:9" ht="16.5" x14ac:dyDescent="0.3">
      <c r="A24" s="13">
        <f t="shared" si="0"/>
        <v>19</v>
      </c>
      <c r="B24" s="3" t="s">
        <v>200</v>
      </c>
      <c r="C24" s="3" t="s">
        <v>201</v>
      </c>
      <c r="D24" s="3" t="s">
        <v>202</v>
      </c>
      <c r="E24" s="3" t="s">
        <v>203</v>
      </c>
      <c r="F24" s="3" t="s">
        <v>204</v>
      </c>
      <c r="G24" s="3">
        <v>64.84</v>
      </c>
      <c r="H24" s="12">
        <v>31</v>
      </c>
      <c r="I24" s="16"/>
    </row>
    <row r="25" spans="1:9" ht="16.5" x14ac:dyDescent="0.25">
      <c r="A25" s="4"/>
      <c r="B25" s="4"/>
      <c r="C25" s="4"/>
      <c r="D25" s="4"/>
      <c r="E25" s="5" t="s">
        <v>224</v>
      </c>
      <c r="F25" s="6"/>
      <c r="G25" s="6"/>
      <c r="H25" s="7"/>
      <c r="I25" s="8">
        <f>SUM(I6:I24)</f>
        <v>0</v>
      </c>
    </row>
    <row r="26" spans="1:9" ht="16.5" x14ac:dyDescent="0.25">
      <c r="A26" s="4"/>
      <c r="B26" s="4"/>
      <c r="C26" s="4"/>
      <c r="D26" s="4"/>
      <c r="E26" s="5" t="s">
        <v>225</v>
      </c>
      <c r="F26" s="6"/>
      <c r="G26" s="6"/>
      <c r="H26" s="7"/>
      <c r="I26" s="8">
        <f>PRODUCT(I25,0.25)</f>
        <v>0</v>
      </c>
    </row>
    <row r="27" spans="1:9" ht="16.5" x14ac:dyDescent="0.25">
      <c r="A27" s="4"/>
      <c r="B27" s="4"/>
      <c r="C27" s="4"/>
      <c r="D27" s="4"/>
      <c r="E27" s="5" t="s">
        <v>226</v>
      </c>
      <c r="F27" s="6"/>
      <c r="G27" s="6"/>
      <c r="H27" s="7"/>
      <c r="I27" s="8">
        <f>SUM(I25:I26)</f>
        <v>0</v>
      </c>
    </row>
    <row r="28" spans="1:9" x14ac:dyDescent="0.25">
      <c r="A28" s="4"/>
      <c r="B28" s="9"/>
      <c r="C28" s="9"/>
      <c r="D28" s="4"/>
      <c r="E28" s="4"/>
      <c r="F28" s="4"/>
      <c r="G28" s="4"/>
      <c r="H28" s="4"/>
      <c r="I28" s="10"/>
    </row>
    <row r="29" spans="1:9" x14ac:dyDescent="0.25">
      <c r="A29" s="4"/>
      <c r="B29" s="11" t="s">
        <v>227</v>
      </c>
      <c r="C29" s="11"/>
      <c r="D29" s="4"/>
      <c r="E29" s="4"/>
      <c r="F29" s="4"/>
      <c r="G29" s="4"/>
      <c r="H29" s="4"/>
      <c r="I29" s="10"/>
    </row>
  </sheetData>
  <autoFilter ref="A5:I5">
    <sortState ref="A6:I24">
      <sortCondition ref="E5"/>
    </sortState>
  </autoFilter>
  <mergeCells count="5">
    <mergeCell ref="G3:I3"/>
    <mergeCell ref="E25:H25"/>
    <mergeCell ref="E26:H26"/>
    <mergeCell ref="E27:H27"/>
    <mergeCell ref="B29:C29"/>
  </mergeCells>
  <pageMargins left="0.7" right="0.7" top="0.75" bottom="0.75" header="0.3" footer="0.3"/>
  <pageSetup paperSize="9" scale="9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opLeftCell="A10" workbookViewId="0">
      <selection activeCell="I36" sqref="I36"/>
    </sheetView>
  </sheetViews>
  <sheetFormatPr defaultRowHeight="15" x14ac:dyDescent="0.25"/>
  <cols>
    <col min="1" max="1" width="7.85546875" customWidth="1"/>
    <col min="2" max="2" width="18.5703125" customWidth="1"/>
    <col min="3" max="3" width="19.85546875" customWidth="1"/>
    <col min="4" max="4" width="29.85546875" customWidth="1"/>
    <col min="5" max="5" width="16" customWidth="1"/>
    <col min="6" max="6" width="62.85546875" hidden="1" customWidth="1"/>
    <col min="7" max="8" width="12.5703125" customWidth="1"/>
    <col min="9" max="9" width="18.7109375" customWidth="1"/>
  </cols>
  <sheetData>
    <row r="2" spans="1:9" ht="16.5" x14ac:dyDescent="0.3">
      <c r="B2" s="1" t="s">
        <v>219</v>
      </c>
      <c r="C2" s="1"/>
      <c r="D2" s="1"/>
      <c r="E2" s="1"/>
      <c r="F2" s="1"/>
      <c r="G2" s="1"/>
      <c r="H2" s="1"/>
      <c r="I2" s="1"/>
    </row>
    <row r="3" spans="1:9" ht="16.5" x14ac:dyDescent="0.3">
      <c r="B3" s="1" t="s">
        <v>222</v>
      </c>
      <c r="C3" s="1"/>
      <c r="D3" s="1"/>
      <c r="E3" s="1"/>
      <c r="F3" s="1"/>
      <c r="G3" s="2" t="s">
        <v>223</v>
      </c>
      <c r="H3" s="2"/>
      <c r="I3" s="2"/>
    </row>
    <row r="4" spans="1:9" ht="16.5" x14ac:dyDescent="0.3">
      <c r="B4" s="1"/>
      <c r="C4" s="1"/>
      <c r="D4" s="1"/>
      <c r="E4" s="1"/>
      <c r="F4" s="1"/>
      <c r="G4" s="1"/>
      <c r="H4" s="1"/>
      <c r="I4" s="1"/>
    </row>
    <row r="5" spans="1:9" ht="16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15" t="s">
        <v>228</v>
      </c>
    </row>
    <row r="6" spans="1:9" ht="16.5" x14ac:dyDescent="0.3">
      <c r="A6" s="13">
        <f>ROW(A1)</f>
        <v>1</v>
      </c>
      <c r="B6" s="3" t="s">
        <v>82</v>
      </c>
      <c r="C6" s="3" t="s">
        <v>83</v>
      </c>
      <c r="D6" s="3" t="s">
        <v>84</v>
      </c>
      <c r="E6" s="3" t="s">
        <v>85</v>
      </c>
      <c r="F6" s="3" t="s">
        <v>86</v>
      </c>
      <c r="G6" s="3">
        <v>34.5</v>
      </c>
      <c r="H6" s="12">
        <v>35</v>
      </c>
      <c r="I6" s="16"/>
    </row>
    <row r="7" spans="1:9" ht="16.5" x14ac:dyDescent="0.3">
      <c r="A7" s="13">
        <f t="shared" ref="A7:A34" si="0">ROW(A2)</f>
        <v>2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>
        <v>37.450000000000003</v>
      </c>
      <c r="H7" s="12">
        <v>37</v>
      </c>
      <c r="I7" s="16"/>
    </row>
    <row r="8" spans="1:9" ht="16.5" x14ac:dyDescent="0.3">
      <c r="A8" s="13">
        <f t="shared" si="0"/>
        <v>3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3">
        <v>28.8</v>
      </c>
      <c r="H8" s="12">
        <v>60</v>
      </c>
      <c r="I8" s="16"/>
    </row>
    <row r="9" spans="1:9" ht="16.5" x14ac:dyDescent="0.3">
      <c r="A9" s="13">
        <f t="shared" si="0"/>
        <v>4</v>
      </c>
      <c r="B9" s="3" t="s">
        <v>23</v>
      </c>
      <c r="C9" s="3" t="s">
        <v>24</v>
      </c>
      <c r="D9" s="3" t="s">
        <v>25</v>
      </c>
      <c r="E9" s="3" t="s">
        <v>21</v>
      </c>
      <c r="F9" s="3" t="s">
        <v>26</v>
      </c>
      <c r="G9" s="3">
        <v>25.89</v>
      </c>
      <c r="H9" s="12">
        <v>60</v>
      </c>
      <c r="I9" s="16"/>
    </row>
    <row r="10" spans="1:9" ht="16.5" customHeight="1" x14ac:dyDescent="0.3">
      <c r="A10" s="13">
        <f t="shared" si="0"/>
        <v>5</v>
      </c>
      <c r="B10" s="3" t="s">
        <v>27</v>
      </c>
      <c r="C10" s="3" t="s">
        <v>28</v>
      </c>
      <c r="D10" s="3" t="s">
        <v>29</v>
      </c>
      <c r="E10" s="3" t="s">
        <v>21</v>
      </c>
      <c r="F10" s="3" t="s">
        <v>30</v>
      </c>
      <c r="G10" s="3">
        <v>24.44</v>
      </c>
      <c r="H10" s="12">
        <v>40</v>
      </c>
      <c r="I10" s="16"/>
    </row>
    <row r="11" spans="1:9" ht="16.5" x14ac:dyDescent="0.3">
      <c r="A11" s="13">
        <f t="shared" si="0"/>
        <v>6</v>
      </c>
      <c r="B11" s="3" t="s">
        <v>66</v>
      </c>
      <c r="C11" s="3" t="s">
        <v>67</v>
      </c>
      <c r="D11" s="3" t="s">
        <v>68</v>
      </c>
      <c r="E11" s="3" t="s">
        <v>21</v>
      </c>
      <c r="F11" s="3" t="s">
        <v>69</v>
      </c>
      <c r="G11" s="3">
        <v>26.74</v>
      </c>
      <c r="H11" s="12">
        <v>60</v>
      </c>
      <c r="I11" s="16"/>
    </row>
    <row r="12" spans="1:9" ht="16.5" x14ac:dyDescent="0.3">
      <c r="A12" s="13">
        <f t="shared" si="0"/>
        <v>7</v>
      </c>
      <c r="B12" s="3" t="s">
        <v>87</v>
      </c>
      <c r="C12" s="3" t="s">
        <v>88</v>
      </c>
      <c r="D12" s="3" t="s">
        <v>89</v>
      </c>
      <c r="E12" s="3" t="s">
        <v>21</v>
      </c>
      <c r="F12" s="3" t="s">
        <v>90</v>
      </c>
      <c r="G12" s="3">
        <v>42.36</v>
      </c>
      <c r="H12" s="12">
        <v>60</v>
      </c>
      <c r="I12" s="16"/>
    </row>
    <row r="13" spans="1:9" ht="16.5" x14ac:dyDescent="0.3">
      <c r="A13" s="13">
        <f t="shared" si="0"/>
        <v>8</v>
      </c>
      <c r="B13" s="3" t="s">
        <v>132</v>
      </c>
      <c r="C13" s="3" t="s">
        <v>133</v>
      </c>
      <c r="D13" s="3" t="s">
        <v>134</v>
      </c>
      <c r="E13" s="3" t="s">
        <v>21</v>
      </c>
      <c r="F13" s="3" t="s">
        <v>135</v>
      </c>
      <c r="G13" s="3">
        <v>55.49</v>
      </c>
      <c r="H13" s="12">
        <v>52</v>
      </c>
      <c r="I13" s="16"/>
    </row>
    <row r="14" spans="1:9" ht="16.5" x14ac:dyDescent="0.3">
      <c r="A14" s="13">
        <f t="shared" si="0"/>
        <v>9</v>
      </c>
      <c r="B14" s="3" t="s">
        <v>144</v>
      </c>
      <c r="C14" s="3" t="s">
        <v>145</v>
      </c>
      <c r="D14" s="3" t="s">
        <v>146</v>
      </c>
      <c r="E14" s="3" t="s">
        <v>21</v>
      </c>
      <c r="F14" s="3" t="s">
        <v>147</v>
      </c>
      <c r="G14" s="3">
        <v>21.16</v>
      </c>
      <c r="H14" s="12">
        <v>51</v>
      </c>
      <c r="I14" s="16"/>
    </row>
    <row r="15" spans="1:9" ht="16.5" x14ac:dyDescent="0.3">
      <c r="A15" s="13">
        <f t="shared" si="0"/>
        <v>10</v>
      </c>
      <c r="B15" s="3" t="s">
        <v>148</v>
      </c>
      <c r="C15" s="3" t="s">
        <v>149</v>
      </c>
      <c r="D15" s="3" t="s">
        <v>150</v>
      </c>
      <c r="E15" s="3" t="s">
        <v>21</v>
      </c>
      <c r="F15" s="3"/>
      <c r="G15" s="3">
        <v>55.71</v>
      </c>
      <c r="H15" s="12">
        <v>53</v>
      </c>
      <c r="I15" s="16"/>
    </row>
    <row r="16" spans="1:9" ht="16.5" x14ac:dyDescent="0.3">
      <c r="A16" s="13">
        <f t="shared" si="0"/>
        <v>11</v>
      </c>
      <c r="B16" s="3" t="s">
        <v>151</v>
      </c>
      <c r="C16" s="3" t="s">
        <v>152</v>
      </c>
      <c r="D16" s="3" t="s">
        <v>153</v>
      </c>
      <c r="E16" s="3" t="s">
        <v>21</v>
      </c>
      <c r="F16" s="3"/>
      <c r="G16" s="3">
        <v>52.12</v>
      </c>
      <c r="H16" s="12">
        <v>47</v>
      </c>
      <c r="I16" s="16"/>
    </row>
    <row r="17" spans="1:9" ht="16.5" x14ac:dyDescent="0.3">
      <c r="A17" s="13">
        <f t="shared" si="0"/>
        <v>12</v>
      </c>
      <c r="B17" s="3" t="s">
        <v>183</v>
      </c>
      <c r="C17" s="3" t="s">
        <v>184</v>
      </c>
      <c r="D17" s="3" t="s">
        <v>185</v>
      </c>
      <c r="E17" s="3" t="s">
        <v>21</v>
      </c>
      <c r="F17" s="3" t="s">
        <v>186</v>
      </c>
      <c r="G17" s="3">
        <v>39.97</v>
      </c>
      <c r="H17" s="12">
        <v>32</v>
      </c>
      <c r="I17" s="16"/>
    </row>
    <row r="18" spans="1:9" ht="18" customHeight="1" x14ac:dyDescent="0.3">
      <c r="A18" s="13">
        <f t="shared" si="0"/>
        <v>13</v>
      </c>
      <c r="B18" s="3" t="s">
        <v>209</v>
      </c>
      <c r="C18" s="3" t="s">
        <v>210</v>
      </c>
      <c r="D18" s="3" t="s">
        <v>211</v>
      </c>
      <c r="E18" s="3" t="s">
        <v>212</v>
      </c>
      <c r="F18" s="3" t="s">
        <v>213</v>
      </c>
      <c r="G18" s="3">
        <v>51.25</v>
      </c>
      <c r="H18" s="12">
        <v>25</v>
      </c>
      <c r="I18" s="16"/>
    </row>
    <row r="19" spans="1:9" ht="16.5" x14ac:dyDescent="0.3">
      <c r="A19" s="13">
        <f t="shared" si="0"/>
        <v>14</v>
      </c>
      <c r="B19" s="3" t="s">
        <v>191</v>
      </c>
      <c r="C19" s="3" t="s">
        <v>192</v>
      </c>
      <c r="D19" s="3" t="s">
        <v>193</v>
      </c>
      <c r="E19" s="3" t="s">
        <v>194</v>
      </c>
      <c r="F19" s="3" t="s">
        <v>195</v>
      </c>
      <c r="G19" s="3">
        <v>35.96</v>
      </c>
      <c r="H19" s="12">
        <v>60</v>
      </c>
      <c r="I19" s="16"/>
    </row>
    <row r="20" spans="1:9" ht="16.5" x14ac:dyDescent="0.3">
      <c r="A20" s="13">
        <f t="shared" si="0"/>
        <v>15</v>
      </c>
      <c r="B20" s="3" t="s">
        <v>214</v>
      </c>
      <c r="C20" s="3" t="s">
        <v>215</v>
      </c>
      <c r="D20" s="3" t="s">
        <v>216</v>
      </c>
      <c r="E20" s="3" t="s">
        <v>217</v>
      </c>
      <c r="F20" s="3" t="s">
        <v>218</v>
      </c>
      <c r="G20" s="3">
        <v>49.88</v>
      </c>
      <c r="H20" s="12">
        <v>47</v>
      </c>
      <c r="I20" s="16"/>
    </row>
    <row r="21" spans="1:9" ht="16.5" customHeight="1" x14ac:dyDescent="0.3">
      <c r="A21" s="13">
        <f t="shared" si="0"/>
        <v>16</v>
      </c>
      <c r="B21" s="3" t="s">
        <v>31</v>
      </c>
      <c r="C21" s="3" t="s">
        <v>32</v>
      </c>
      <c r="D21" s="3" t="s">
        <v>33</v>
      </c>
      <c r="E21" s="3" t="s">
        <v>34</v>
      </c>
      <c r="F21" s="3" t="s">
        <v>35</v>
      </c>
      <c r="G21" s="3">
        <v>48.71</v>
      </c>
      <c r="H21" s="12">
        <v>47</v>
      </c>
      <c r="I21" s="16"/>
    </row>
    <row r="22" spans="1:9" ht="16.5" customHeight="1" x14ac:dyDescent="0.3">
      <c r="A22" s="13">
        <f t="shared" si="0"/>
        <v>17</v>
      </c>
      <c r="B22" s="3" t="s">
        <v>109</v>
      </c>
      <c r="C22" s="3" t="s">
        <v>110</v>
      </c>
      <c r="D22" s="3" t="s">
        <v>111</v>
      </c>
      <c r="E22" s="3" t="s">
        <v>34</v>
      </c>
      <c r="F22" s="3" t="s">
        <v>112</v>
      </c>
      <c r="G22" s="3">
        <v>50.32</v>
      </c>
      <c r="H22" s="12">
        <v>57</v>
      </c>
      <c r="I22" s="16"/>
    </row>
    <row r="23" spans="1:9" ht="16.5" x14ac:dyDescent="0.3">
      <c r="A23" s="13">
        <f t="shared" si="0"/>
        <v>18</v>
      </c>
      <c r="B23" s="3" t="s">
        <v>113</v>
      </c>
      <c r="C23" s="3" t="s">
        <v>114</v>
      </c>
      <c r="D23" s="3" t="s">
        <v>115</v>
      </c>
      <c r="E23" s="3" t="s">
        <v>116</v>
      </c>
      <c r="F23" s="3" t="s">
        <v>117</v>
      </c>
      <c r="G23" s="3">
        <v>37.93</v>
      </c>
      <c r="H23" s="12">
        <v>41</v>
      </c>
      <c r="I23" s="16"/>
    </row>
    <row r="24" spans="1:9" ht="16.5" x14ac:dyDescent="0.3">
      <c r="A24" s="13">
        <f t="shared" si="0"/>
        <v>19</v>
      </c>
      <c r="B24" s="3" t="s">
        <v>13</v>
      </c>
      <c r="C24" s="3" t="s">
        <v>14</v>
      </c>
      <c r="D24" s="3" t="s">
        <v>15</v>
      </c>
      <c r="E24" s="3" t="s">
        <v>16</v>
      </c>
      <c r="F24" s="3" t="s">
        <v>17</v>
      </c>
      <c r="G24" s="3">
        <v>62.05</v>
      </c>
      <c r="H24" s="12">
        <v>43</v>
      </c>
      <c r="I24" s="16"/>
    </row>
    <row r="25" spans="1:9" ht="16.5" x14ac:dyDescent="0.3">
      <c r="A25" s="13">
        <f t="shared" si="0"/>
        <v>20</v>
      </c>
      <c r="B25" s="3" t="s">
        <v>41</v>
      </c>
      <c r="C25" s="3" t="s">
        <v>42</v>
      </c>
      <c r="D25" s="3" t="s">
        <v>43</v>
      </c>
      <c r="E25" s="3" t="s">
        <v>16</v>
      </c>
      <c r="F25" s="3" t="s">
        <v>44</v>
      </c>
      <c r="G25" s="3">
        <v>42.18</v>
      </c>
      <c r="H25" s="12">
        <v>60</v>
      </c>
      <c r="I25" s="16"/>
    </row>
    <row r="26" spans="1:9" ht="16.5" x14ac:dyDescent="0.3">
      <c r="A26" s="13">
        <f t="shared" si="0"/>
        <v>21</v>
      </c>
      <c r="B26" s="3" t="s">
        <v>50</v>
      </c>
      <c r="C26" s="3" t="s">
        <v>51</v>
      </c>
      <c r="D26" s="3" t="s">
        <v>52</v>
      </c>
      <c r="E26" s="3" t="s">
        <v>16</v>
      </c>
      <c r="F26" s="3" t="s">
        <v>53</v>
      </c>
      <c r="G26" s="3">
        <v>26.02</v>
      </c>
      <c r="H26" s="12">
        <v>60</v>
      </c>
      <c r="I26" s="16"/>
    </row>
    <row r="27" spans="1:9" ht="16.5" x14ac:dyDescent="0.3">
      <c r="A27" s="13">
        <f t="shared" si="0"/>
        <v>22</v>
      </c>
      <c r="B27" s="3" t="s">
        <v>54</v>
      </c>
      <c r="C27" s="3" t="s">
        <v>55</v>
      </c>
      <c r="D27" s="3" t="s">
        <v>56</v>
      </c>
      <c r="E27" s="3" t="s">
        <v>16</v>
      </c>
      <c r="F27" s="3" t="s">
        <v>57</v>
      </c>
      <c r="G27" s="3">
        <v>58.41</v>
      </c>
      <c r="H27" s="12">
        <v>47</v>
      </c>
      <c r="I27" s="16"/>
    </row>
    <row r="28" spans="1:9" ht="16.5" x14ac:dyDescent="0.3">
      <c r="A28" s="13">
        <f t="shared" si="0"/>
        <v>23</v>
      </c>
      <c r="B28" s="3" t="s">
        <v>58</v>
      </c>
      <c r="C28" s="3" t="s">
        <v>59</v>
      </c>
      <c r="D28" s="3" t="s">
        <v>60</v>
      </c>
      <c r="E28" s="3" t="s">
        <v>16</v>
      </c>
      <c r="F28" s="3" t="s">
        <v>61</v>
      </c>
      <c r="G28" s="3">
        <v>46.15</v>
      </c>
      <c r="H28" s="12">
        <v>60</v>
      </c>
      <c r="I28" s="16"/>
    </row>
    <row r="29" spans="1:9" ht="16.5" x14ac:dyDescent="0.3">
      <c r="A29" s="13">
        <f t="shared" si="0"/>
        <v>24</v>
      </c>
      <c r="B29" s="3" t="s">
        <v>70</v>
      </c>
      <c r="C29" s="3" t="s">
        <v>71</v>
      </c>
      <c r="D29" s="3" t="s">
        <v>72</v>
      </c>
      <c r="E29" s="3" t="s">
        <v>16</v>
      </c>
      <c r="F29" s="3" t="s">
        <v>73</v>
      </c>
      <c r="G29" s="3">
        <v>20.94</v>
      </c>
      <c r="H29" s="12">
        <v>44</v>
      </c>
      <c r="I29" s="16"/>
    </row>
    <row r="30" spans="1:9" ht="16.5" x14ac:dyDescent="0.3">
      <c r="A30" s="13">
        <f t="shared" si="0"/>
        <v>25</v>
      </c>
      <c r="B30" s="3" t="s">
        <v>78</v>
      </c>
      <c r="C30" s="3" t="s">
        <v>79</v>
      </c>
      <c r="D30" s="3" t="s">
        <v>80</v>
      </c>
      <c r="E30" s="3" t="s">
        <v>16</v>
      </c>
      <c r="F30" s="3" t="s">
        <v>81</v>
      </c>
      <c r="G30" s="3">
        <v>36.85</v>
      </c>
      <c r="H30" s="12">
        <v>41</v>
      </c>
      <c r="I30" s="16"/>
    </row>
    <row r="31" spans="1:9" ht="18" customHeight="1" x14ac:dyDescent="0.3">
      <c r="A31" s="13">
        <f t="shared" si="0"/>
        <v>26</v>
      </c>
      <c r="B31" s="3" t="s">
        <v>96</v>
      </c>
      <c r="C31" s="3" t="s">
        <v>97</v>
      </c>
      <c r="D31" s="3" t="s">
        <v>98</v>
      </c>
      <c r="E31" s="3" t="s">
        <v>16</v>
      </c>
      <c r="F31" s="3"/>
      <c r="G31" s="3">
        <v>47.5</v>
      </c>
      <c r="H31" s="12">
        <v>47</v>
      </c>
      <c r="I31" s="16"/>
    </row>
    <row r="32" spans="1:9" ht="16.5" x14ac:dyDescent="0.3">
      <c r="A32" s="13">
        <f t="shared" si="0"/>
        <v>27</v>
      </c>
      <c r="B32" s="3" t="s">
        <v>141</v>
      </c>
      <c r="C32" s="3" t="s">
        <v>142</v>
      </c>
      <c r="D32" s="3" t="s">
        <v>143</v>
      </c>
      <c r="E32" s="3" t="s">
        <v>16</v>
      </c>
      <c r="F32" s="3"/>
      <c r="G32" s="3">
        <v>36.49</v>
      </c>
      <c r="H32" s="12">
        <v>49</v>
      </c>
      <c r="I32" s="16"/>
    </row>
    <row r="33" spans="1:9" ht="16.5" x14ac:dyDescent="0.3">
      <c r="A33" s="13">
        <f t="shared" si="0"/>
        <v>28</v>
      </c>
      <c r="B33" s="3" t="s">
        <v>187</v>
      </c>
      <c r="C33" s="3" t="s">
        <v>188</v>
      </c>
      <c r="D33" s="3" t="s">
        <v>189</v>
      </c>
      <c r="E33" s="3" t="s">
        <v>16</v>
      </c>
      <c r="F33" s="3" t="s">
        <v>190</v>
      </c>
      <c r="G33" s="3">
        <v>45.83</v>
      </c>
      <c r="H33" s="12">
        <v>49</v>
      </c>
      <c r="I33" s="16"/>
    </row>
    <row r="34" spans="1:9" ht="17.25" customHeight="1" x14ac:dyDescent="0.3">
      <c r="A34" s="13">
        <f t="shared" si="0"/>
        <v>29</v>
      </c>
      <c r="B34" s="3" t="s">
        <v>196</v>
      </c>
      <c r="C34" s="3" t="s">
        <v>197</v>
      </c>
      <c r="D34" s="3" t="s">
        <v>198</v>
      </c>
      <c r="E34" s="3" t="s">
        <v>16</v>
      </c>
      <c r="F34" s="3" t="s">
        <v>199</v>
      </c>
      <c r="G34" s="3">
        <v>47.84</v>
      </c>
      <c r="H34" s="12">
        <v>49</v>
      </c>
      <c r="I34" s="16"/>
    </row>
    <row r="35" spans="1:9" ht="16.5" x14ac:dyDescent="0.3">
      <c r="A35" s="13">
        <f>ROW(A30)</f>
        <v>30</v>
      </c>
      <c r="B35" s="3" t="s">
        <v>205</v>
      </c>
      <c r="C35" s="3" t="s">
        <v>206</v>
      </c>
      <c r="D35" s="3" t="s">
        <v>207</v>
      </c>
      <c r="E35" s="3" t="s">
        <v>16</v>
      </c>
      <c r="F35" s="3" t="s">
        <v>208</v>
      </c>
      <c r="G35" s="3">
        <v>63.62</v>
      </c>
      <c r="H35" s="12">
        <v>60</v>
      </c>
      <c r="I35" s="16"/>
    </row>
    <row r="36" spans="1:9" ht="16.5" x14ac:dyDescent="0.25">
      <c r="A36" s="4"/>
      <c r="B36" s="4"/>
      <c r="C36" s="4"/>
      <c r="D36" s="4"/>
      <c r="E36" s="5" t="s">
        <v>224</v>
      </c>
      <c r="F36" s="6"/>
      <c r="G36" s="6"/>
      <c r="H36" s="7"/>
      <c r="I36" s="8">
        <f>SUM(I6:I35)</f>
        <v>0</v>
      </c>
    </row>
    <row r="37" spans="1:9" ht="16.5" x14ac:dyDescent="0.25">
      <c r="A37" s="4"/>
      <c r="B37" s="4"/>
      <c r="C37" s="4"/>
      <c r="D37" s="4"/>
      <c r="E37" s="5" t="s">
        <v>225</v>
      </c>
      <c r="F37" s="6"/>
      <c r="G37" s="6"/>
      <c r="H37" s="7"/>
      <c r="I37" s="8">
        <f>PRODUCT(I36,0.25)</f>
        <v>0</v>
      </c>
    </row>
    <row r="38" spans="1:9" ht="16.5" x14ac:dyDescent="0.25">
      <c r="A38" s="4"/>
      <c r="B38" s="4"/>
      <c r="C38" s="4"/>
      <c r="D38" s="4"/>
      <c r="E38" s="5" t="s">
        <v>226</v>
      </c>
      <c r="F38" s="6"/>
      <c r="G38" s="6"/>
      <c r="H38" s="7"/>
      <c r="I38" s="8">
        <f>SUM(I36:I37)</f>
        <v>0</v>
      </c>
    </row>
    <row r="39" spans="1:9" x14ac:dyDescent="0.25">
      <c r="A39" s="4"/>
      <c r="B39" s="9"/>
      <c r="C39" s="9"/>
      <c r="D39" s="4"/>
      <c r="E39" s="4"/>
      <c r="F39" s="4"/>
      <c r="G39" s="4"/>
      <c r="H39" s="4"/>
      <c r="I39" s="10"/>
    </row>
    <row r="40" spans="1:9" x14ac:dyDescent="0.25">
      <c r="A40" s="4"/>
      <c r="B40" s="11" t="s">
        <v>227</v>
      </c>
      <c r="C40" s="11"/>
      <c r="D40" s="4"/>
      <c r="E40" s="4"/>
      <c r="F40" s="4"/>
      <c r="G40" s="4"/>
      <c r="H40" s="4"/>
      <c r="I40" s="10"/>
    </row>
  </sheetData>
  <autoFilter ref="A5:I5">
    <sortState ref="A6:I35">
      <sortCondition ref="E5"/>
    </sortState>
  </autoFilter>
  <mergeCells count="5">
    <mergeCell ref="B40:C40"/>
    <mergeCell ref="G3:I3"/>
    <mergeCell ref="E36:H36"/>
    <mergeCell ref="E37:H37"/>
    <mergeCell ref="E38:H38"/>
  </mergeCells>
  <pageMargins left="0.7" right="0.7" top="0.75" bottom="0.75" header="0.3" footer="0.3"/>
  <pageSetup paperSize="9" scale="9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2. grupa</vt:lpstr>
      <vt:lpstr>1.grupa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Kezele</dc:creator>
  <cp:lastModifiedBy>Antun Hrvojčec</cp:lastModifiedBy>
  <cp:lastPrinted>2015-11-23T12:39:42Z</cp:lastPrinted>
  <dcterms:created xsi:type="dcterms:W3CDTF">2015-11-03T12:07:51Z</dcterms:created>
  <dcterms:modified xsi:type="dcterms:W3CDTF">2015-11-23T15:38:50Z</dcterms:modified>
</cp:coreProperties>
</file>